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moto/Desktop/2018年度授業関連/2018年geographica＿関大ウォーク/"/>
    </mc:Choice>
  </mc:AlternateContent>
  <bookViews>
    <workbookView xWindow="0" yWindow="460" windowWidth="28800" windowHeight="17600" tabRatio="500" activeTab="2"/>
  </bookViews>
  <sheets>
    <sheet name="メモ" sheetId="1" r:id="rId1"/>
    <sheet name="歩測Oct16" sheetId="3" r:id="rId2"/>
    <sheet name="xy座標系Oct23" sheetId="4" r:id="rId3"/>
  </sheets>
  <calcPr calcId="15000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4" l="1"/>
  <c r="E4" i="4"/>
  <c r="E5" i="4"/>
  <c r="E6" i="4"/>
  <c r="E7" i="4"/>
  <c r="E8" i="4"/>
  <c r="E9" i="4"/>
  <c r="E10" i="4"/>
  <c r="E11" i="4"/>
  <c r="F11" i="4"/>
  <c r="I9" i="4"/>
  <c r="I10" i="4"/>
  <c r="J10" i="4"/>
  <c r="F10" i="4"/>
  <c r="J9" i="4"/>
  <c r="F9" i="4"/>
  <c r="J8" i="4"/>
  <c r="F8" i="4"/>
  <c r="J7" i="4"/>
  <c r="F7" i="4"/>
  <c r="I3" i="4"/>
  <c r="I4" i="4"/>
  <c r="I5" i="4"/>
  <c r="I6" i="4"/>
  <c r="J6" i="4"/>
  <c r="F6" i="4"/>
  <c r="J5" i="4"/>
  <c r="F5" i="4"/>
  <c r="J4" i="4"/>
  <c r="F4" i="4"/>
  <c r="J3" i="4"/>
  <c r="F3" i="4"/>
  <c r="J2" i="4"/>
  <c r="F2" i="4"/>
  <c r="I3" i="3"/>
  <c r="J3" i="3"/>
  <c r="I4" i="3"/>
  <c r="J4" i="3"/>
  <c r="I5" i="3"/>
  <c r="J5" i="3"/>
  <c r="I6" i="3"/>
  <c r="J6" i="3"/>
  <c r="J7" i="3"/>
  <c r="J8" i="3"/>
  <c r="I9" i="3"/>
  <c r="J9" i="3"/>
  <c r="I10" i="3"/>
  <c r="J10" i="3"/>
  <c r="J2" i="3"/>
  <c r="E3" i="3"/>
  <c r="E4" i="3"/>
  <c r="F4" i="3"/>
  <c r="E5" i="3"/>
  <c r="F5" i="3"/>
  <c r="E6" i="3"/>
  <c r="F6" i="3"/>
  <c r="E7" i="3"/>
  <c r="F7" i="3"/>
  <c r="E8" i="3"/>
  <c r="F8" i="3"/>
  <c r="E9" i="3"/>
  <c r="F9" i="3"/>
  <c r="E10" i="3"/>
  <c r="F10" i="3"/>
  <c r="E11" i="3"/>
  <c r="F11" i="3"/>
  <c r="F3" i="3"/>
  <c r="F2" i="3"/>
</calcChain>
</file>

<file path=xl/sharedStrings.xml><?xml version="1.0" encoding="utf-8"?>
<sst xmlns="http://schemas.openxmlformats.org/spreadsheetml/2006/main" count="95" uniqueCount="37">
  <si>
    <t>マーク場所</t>
    <rPh sb="3" eb="5">
      <t>バショ</t>
    </rPh>
    <phoneticPr fontId="1"/>
  </si>
  <si>
    <t>サルスベリ</t>
    <phoneticPr fontId="1"/>
  </si>
  <si>
    <t>イチョウ</t>
    <phoneticPr fontId="1"/>
  </si>
  <si>
    <t>サクラ</t>
    <phoneticPr fontId="1"/>
  </si>
  <si>
    <t>ケヤキ</t>
    <phoneticPr fontId="1"/>
  </si>
  <si>
    <t>アメリカフウ</t>
    <phoneticPr fontId="1"/>
  </si>
  <si>
    <t>メモ</t>
    <phoneticPr fontId="1"/>
  </si>
  <si>
    <t>No. 2の樹冠トップを視準 34.2d</t>
    <rPh sb="6" eb="8">
      <t>jukan</t>
    </rPh>
    <rPh sb="12" eb="14">
      <t>シジュn</t>
    </rPh>
    <phoneticPr fontId="1"/>
  </si>
  <si>
    <t>No. 2前へ</t>
    <rPh sb="5" eb="6">
      <t>マエ</t>
    </rPh>
    <phoneticPr fontId="1"/>
  </si>
  <si>
    <t>No. 2サイドへのcp</t>
    <phoneticPr fontId="1"/>
  </si>
  <si>
    <t>No. 2サイド</t>
    <phoneticPr fontId="1"/>
  </si>
  <si>
    <t>吹田市古木クスNo. 1</t>
    <rPh sb="0" eb="3">
      <t>スイタシ</t>
    </rPh>
    <rPh sb="3" eb="5">
      <t>コボク</t>
    </rPh>
    <phoneticPr fontId="1"/>
  </si>
  <si>
    <t>吹田市古木クスNo. 1そば</t>
    <rPh sb="0" eb="3">
      <t>スイタシ</t>
    </rPh>
    <rPh sb="3" eb="5">
      <t>コボク</t>
    </rPh>
    <phoneticPr fontId="1"/>
  </si>
  <si>
    <t>2018.10.02時刻</t>
    <rPh sb="10" eb="12">
      <t>ジコク</t>
    </rPh>
    <phoneticPr fontId="1"/>
  </si>
  <si>
    <t>歩測（複歩）</t>
    <rPh sb="0" eb="2">
      <t>hosoku</t>
    </rPh>
    <rPh sb="3" eb="5">
      <t>フクホ</t>
    </rPh>
    <phoneticPr fontId="1"/>
  </si>
  <si>
    <t>注記： 1複歩=1.7m</t>
    <rPh sb="0" eb="2">
      <t>chuuki</t>
    </rPh>
    <rPh sb="5" eb="7">
      <t>フクホ</t>
    </rPh>
    <phoneticPr fontId="1"/>
  </si>
  <si>
    <t>2018秋関大ウォーク by 木庭</t>
    <rPh sb="4" eb="5">
      <t>アキ</t>
    </rPh>
    <rPh sb="5" eb="7">
      <t>カンダイウォーク</t>
    </rPh>
    <rPh sb="15" eb="17">
      <t>koba</t>
    </rPh>
    <phoneticPr fontId="1"/>
  </si>
  <si>
    <t>スタート：　第１学舎4号館中央東口前</t>
    <rPh sb="6" eb="7">
      <t>ダイ1ガクシャ</t>
    </rPh>
    <rPh sb="12" eb="13">
      <t>ヤカタ</t>
    </rPh>
    <rPh sb="13" eb="15">
      <t>チュウオウ</t>
    </rPh>
    <rPh sb="15" eb="16">
      <t>ヒガシ</t>
    </rPh>
    <rPh sb="16" eb="17">
      <t>クチ</t>
    </rPh>
    <rPh sb="17" eb="18">
      <t>マエ</t>
    </rPh>
    <phoneticPr fontId="1"/>
  </si>
  <si>
    <t>エンド：博物館前の枯れかけたクス</t>
    <rPh sb="4" eb="7">
      <t>ハクブツカn</t>
    </rPh>
    <rPh sb="7" eb="8">
      <t>マエ</t>
    </rPh>
    <rPh sb="9" eb="10">
      <t>kare</t>
    </rPh>
    <phoneticPr fontId="1"/>
  </si>
  <si>
    <t>No. 2を視準　N74dE</t>
    <rPh sb="6" eb="8">
      <t>シジュン</t>
    </rPh>
    <phoneticPr fontId="1"/>
  </si>
  <si>
    <t>Loc. No.</t>
    <phoneticPr fontId="1"/>
  </si>
  <si>
    <t>磁北から</t>
    <rPh sb="0" eb="2">
      <t>ジホク</t>
    </rPh>
    <phoneticPr fontId="1"/>
  </si>
  <si>
    <t>反時計回り90度</t>
    <rPh sb="0" eb="4">
      <t>ハントケイマワリ</t>
    </rPh>
    <rPh sb="7" eb="8">
      <t>ド</t>
    </rPh>
    <phoneticPr fontId="1"/>
  </si>
  <si>
    <t>正磁北</t>
    <rPh sb="0" eb="1">
      <t>タダシイ</t>
    </rPh>
    <rPh sb="1" eb="3">
      <t>ジホク</t>
    </rPh>
    <phoneticPr fontId="1"/>
  </si>
  <si>
    <t>正磁南</t>
    <rPh sb="0" eb="1">
      <t>タダシイ</t>
    </rPh>
    <rPh sb="1" eb="2">
      <t>ジホク</t>
    </rPh>
    <rPh sb="2" eb="3">
      <t>ミナミ</t>
    </rPh>
    <phoneticPr fontId="1"/>
  </si>
  <si>
    <t>時計回り90度</t>
    <rPh sb="0" eb="3">
      <t>トケイマワ</t>
    </rPh>
    <rPh sb="6" eb="7">
      <t>ド</t>
    </rPh>
    <phoneticPr fontId="1"/>
  </si>
  <si>
    <t>N74dE</t>
    <phoneticPr fontId="1"/>
  </si>
  <si>
    <t>直進</t>
    <rPh sb="0" eb="2">
      <t>チョクシン</t>
    </rPh>
    <phoneticPr fontId="1"/>
  </si>
  <si>
    <t>時計回り90度</t>
    <rPh sb="0" eb="2">
      <t>トケイ</t>
    </rPh>
    <rPh sb="2" eb="3">
      <t>マワ</t>
    </rPh>
    <rPh sb="6" eb="7">
      <t>ド</t>
    </rPh>
    <phoneticPr fontId="1"/>
  </si>
  <si>
    <t>歩測WP距離（複歩）</t>
    <rPh sb="0" eb="2">
      <t>hosoku</t>
    </rPh>
    <rPh sb="4" eb="6">
      <t>キョリ</t>
    </rPh>
    <rPh sb="7" eb="9">
      <t>フクホ</t>
    </rPh>
    <phoneticPr fontId="1"/>
  </si>
  <si>
    <t>累加距離（m）</t>
    <rPh sb="0" eb="2">
      <t>ルイカ</t>
    </rPh>
    <rPh sb="2" eb="4">
      <t>キョリ</t>
    </rPh>
    <phoneticPr fontId="1"/>
  </si>
  <si>
    <t>磁北　時計回り（度）</t>
    <rPh sb="0" eb="2">
      <t>ジホク</t>
    </rPh>
    <rPh sb="3" eb="6">
      <t>トケイマワ</t>
    </rPh>
    <rPh sb="8" eb="9">
      <t>ド</t>
    </rPh>
    <phoneticPr fontId="1"/>
  </si>
  <si>
    <t>真北から時計回り（度）</t>
    <rPh sb="0" eb="1">
      <t>シン</t>
    </rPh>
    <rPh sb="1" eb="2">
      <t>ホク</t>
    </rPh>
    <rPh sb="4" eb="6">
      <t>トケイ</t>
    </rPh>
    <rPh sb="6" eb="7">
      <t>マワ</t>
    </rPh>
    <rPh sb="9" eb="10">
      <t>ド</t>
    </rPh>
    <phoneticPr fontId="1"/>
  </si>
  <si>
    <t>視準方向計算のため(度)</t>
    <rPh sb="0" eb="2">
      <t>シジュン</t>
    </rPh>
    <rPh sb="2" eb="4">
      <t>ホウコウ</t>
    </rPh>
    <rPh sb="4" eb="6">
      <t>ケイサン</t>
    </rPh>
    <rPh sb="10" eb="11">
      <t>ド</t>
    </rPh>
    <phoneticPr fontId="1"/>
  </si>
  <si>
    <t>累加距離（複歩）</t>
    <rPh sb="0" eb="2">
      <t>ルイカ</t>
    </rPh>
    <rPh sb="2" eb="4">
      <t>キョリ</t>
    </rPh>
    <rPh sb="5" eb="7">
      <t>フクホ</t>
    </rPh>
    <phoneticPr fontId="1"/>
  </si>
  <si>
    <t>1複歩 (m):</t>
    <rPh sb="1" eb="3">
      <t>フクホ</t>
    </rPh>
    <phoneticPr fontId="1"/>
  </si>
  <si>
    <t>西偏角(度）:</t>
    <rPh sb="0" eb="1">
      <t>ニシ</t>
    </rPh>
    <rPh sb="1" eb="3">
      <t>ヘンカク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</si>
</sst>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;[Red]\-0\ "/>
  </numFmts>
  <fonts count="2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20" fontId="0" fillId="0" borderId="0" xfId="0" applyNumberFormat="1"/>
    <xf numFmtId="176" fontId="0" fillId="0" borderId="0" xfId="0" applyNumberFormat="1"/>
    <xf numFmtId="0" fontId="0" fillId="0" borderId="1" xfId="0" applyBorder="1"/>
    <xf numFmtId="176" fontId="0" fillId="0" borderId="1" xfId="0" applyNumberFormat="1" applyBorder="1"/>
    <xf numFmtId="20" fontId="0" fillId="0" borderId="2" xfId="0" applyNumberFormat="1" applyBorder="1"/>
    <xf numFmtId="176" fontId="0" fillId="0" borderId="2" xfId="0" applyNumberFormat="1" applyBorder="1"/>
    <xf numFmtId="0" fontId="0" fillId="0" borderId="2" xfId="0" applyBorder="1"/>
    <xf numFmtId="0" fontId="0" fillId="0" borderId="1" xfId="0" applyFill="1" applyBorder="1"/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motochan.sakura.ne.jp/public_html/Kyozai_Frameset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14</xdr:row>
      <xdr:rowOff>47625</xdr:rowOff>
    </xdr:from>
    <xdr:to>
      <xdr:col>3</xdr:col>
      <xdr:colOff>1266825</xdr:colOff>
      <xdr:row>22</xdr:row>
      <xdr:rowOff>238125</xdr:rowOff>
    </xdr:to>
    <xdr:sp macro="" textlink="">
      <xdr:nvSpPr>
        <xdr:cNvPr id="2" name="テキスト ボックス 1"/>
        <xdr:cNvSpPr txBox="1"/>
      </xdr:nvSpPr>
      <xdr:spPr>
        <a:xfrm>
          <a:off x="361950" y="3533775"/>
          <a:ext cx="4781550" cy="217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127000</xdr:colOff>
      <xdr:row>14</xdr:row>
      <xdr:rowOff>203200</xdr:rowOff>
    </xdr:from>
    <xdr:ext cx="3467100" cy="1387752"/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1104900" y="3784600"/>
          <a:ext cx="3467100" cy="13877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http://motochan.sakura.ne.jp/public_html/Kyozai_Frameset.html</a:t>
          </a:r>
        </a:p>
        <a:p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☆ 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トランシットと光波測量</a:t>
          </a: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☆測量プロセスの確認</a:t>
          </a: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で，計算式の確認。</a:t>
          </a:r>
          <a:b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26" sqref="E26"/>
    </sheetView>
  </sheetViews>
  <sheetFormatPr baseColWidth="12" defaultColWidth="13.33203125" defaultRowHeight="20" x14ac:dyDescent="0.3"/>
  <cols>
    <col min="2" max="2" width="10.5" style="2" customWidth="1"/>
    <col min="3" max="3" width="21.5" customWidth="1"/>
    <col min="4" max="4" width="31.5" customWidth="1"/>
  </cols>
  <sheetData>
    <row r="1" spans="1:6" x14ac:dyDescent="0.3">
      <c r="A1" t="s">
        <v>16</v>
      </c>
    </row>
    <row r="3" spans="1:6" ht="21" thickBot="1" x14ac:dyDescent="0.35">
      <c r="A3" s="3" t="s">
        <v>13</v>
      </c>
      <c r="B3" s="4" t="s">
        <v>20</v>
      </c>
      <c r="C3" s="3" t="s">
        <v>0</v>
      </c>
      <c r="D3" s="3" t="s">
        <v>6</v>
      </c>
      <c r="E3" s="3" t="s">
        <v>14</v>
      </c>
      <c r="F3" s="3" t="s">
        <v>21</v>
      </c>
    </row>
    <row r="4" spans="1:6" ht="21" thickTop="1" x14ac:dyDescent="0.3">
      <c r="A4" s="1">
        <v>0.67013888888888884</v>
      </c>
      <c r="B4" s="2">
        <v>1</v>
      </c>
      <c r="C4" t="s">
        <v>2</v>
      </c>
      <c r="D4" t="s">
        <v>17</v>
      </c>
      <c r="E4">
        <v>0</v>
      </c>
      <c r="F4" t="s">
        <v>23</v>
      </c>
    </row>
    <row r="5" spans="1:6" x14ac:dyDescent="0.3">
      <c r="A5" s="1">
        <v>0.67847222222222225</v>
      </c>
      <c r="B5" s="2">
        <v>2</v>
      </c>
      <c r="C5" t="s">
        <v>3</v>
      </c>
      <c r="E5">
        <v>47</v>
      </c>
      <c r="F5" t="s">
        <v>22</v>
      </c>
    </row>
    <row r="6" spans="1:6" x14ac:dyDescent="0.3">
      <c r="A6" s="1">
        <v>0.67222222222222217</v>
      </c>
      <c r="B6" s="2">
        <v>3</v>
      </c>
      <c r="C6" t="s">
        <v>1</v>
      </c>
      <c r="E6">
        <v>42</v>
      </c>
      <c r="F6" t="s">
        <v>24</v>
      </c>
    </row>
    <row r="7" spans="1:6" x14ac:dyDescent="0.3">
      <c r="A7" s="1">
        <v>0.67361111111111116</v>
      </c>
      <c r="B7" s="2">
        <v>4</v>
      </c>
      <c r="C7" t="s">
        <v>4</v>
      </c>
      <c r="E7">
        <v>28</v>
      </c>
    </row>
    <row r="8" spans="1:6" x14ac:dyDescent="0.3">
      <c r="A8" s="1">
        <v>0.6743055555555556</v>
      </c>
      <c r="B8" s="2">
        <v>5</v>
      </c>
      <c r="C8" t="s">
        <v>5</v>
      </c>
      <c r="E8">
        <v>17</v>
      </c>
    </row>
    <row r="9" spans="1:6" x14ac:dyDescent="0.3">
      <c r="A9" s="1">
        <v>0.67569444444444438</v>
      </c>
      <c r="B9" s="2">
        <v>6</v>
      </c>
      <c r="C9" t="s">
        <v>11</v>
      </c>
      <c r="D9" t="s">
        <v>19</v>
      </c>
      <c r="E9">
        <v>71</v>
      </c>
    </row>
    <row r="10" spans="1:6" x14ac:dyDescent="0.3">
      <c r="A10" s="1">
        <v>0.67708333333333337</v>
      </c>
      <c r="B10" s="2">
        <v>7</v>
      </c>
      <c r="C10" t="s">
        <v>12</v>
      </c>
      <c r="D10" t="s">
        <v>7</v>
      </c>
      <c r="E10">
        <v>8</v>
      </c>
    </row>
    <row r="11" spans="1:6" x14ac:dyDescent="0.3">
      <c r="A11" s="1">
        <v>0.67986111111111114</v>
      </c>
      <c r="B11" s="2">
        <v>8</v>
      </c>
      <c r="C11" t="s">
        <v>8</v>
      </c>
      <c r="E11">
        <v>4</v>
      </c>
    </row>
    <row r="12" spans="1:6" x14ac:dyDescent="0.3">
      <c r="A12" s="1">
        <v>0.68194444444444446</v>
      </c>
      <c r="B12" s="2">
        <v>9</v>
      </c>
      <c r="C12" t="s">
        <v>9</v>
      </c>
      <c r="E12">
        <v>6</v>
      </c>
    </row>
    <row r="13" spans="1:6" x14ac:dyDescent="0.3">
      <c r="A13" s="5">
        <v>0.68194444444444446</v>
      </c>
      <c r="B13" s="6">
        <v>10</v>
      </c>
      <c r="C13" s="7" t="s">
        <v>10</v>
      </c>
      <c r="D13" s="7" t="s">
        <v>18</v>
      </c>
      <c r="E13" s="7">
        <v>3</v>
      </c>
      <c r="F13" s="7"/>
    </row>
    <row r="14" spans="1:6" x14ac:dyDescent="0.3">
      <c r="A14" t="s">
        <v>15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14" sqref="B14"/>
    </sheetView>
  </sheetViews>
  <sheetFormatPr baseColWidth="12" defaultColWidth="13.33203125" defaultRowHeight="20" x14ac:dyDescent="0.3"/>
  <cols>
    <col min="1" max="1" width="12.83203125" style="2" customWidth="1"/>
    <col min="2" max="2" width="21.5" customWidth="1"/>
    <col min="3" max="3" width="31.5" customWidth="1"/>
    <col min="4" max="4" width="18.1640625" customWidth="1"/>
    <col min="5" max="5" width="16.6640625" customWidth="1"/>
    <col min="7" max="7" width="18.1640625" customWidth="1"/>
    <col min="8" max="8" width="26" customWidth="1"/>
    <col min="9" max="9" width="19.6640625" customWidth="1"/>
    <col min="10" max="10" width="21.33203125" customWidth="1"/>
  </cols>
  <sheetData>
    <row r="1" spans="1:10" ht="21" thickBot="1" x14ac:dyDescent="0.35">
      <c r="A1" s="4" t="s">
        <v>20</v>
      </c>
      <c r="B1" s="3" t="s">
        <v>0</v>
      </c>
      <c r="C1" s="3" t="s">
        <v>6</v>
      </c>
      <c r="D1" s="3" t="s">
        <v>29</v>
      </c>
      <c r="E1" s="3" t="s">
        <v>34</v>
      </c>
      <c r="F1" s="3" t="s">
        <v>30</v>
      </c>
      <c r="G1" s="3" t="s">
        <v>21</v>
      </c>
      <c r="H1" s="8" t="s">
        <v>33</v>
      </c>
      <c r="I1" s="8" t="s">
        <v>31</v>
      </c>
      <c r="J1" s="8" t="s">
        <v>32</v>
      </c>
    </row>
    <row r="2" spans="1:10" ht="21" thickTop="1" x14ac:dyDescent="0.3">
      <c r="A2" s="2">
        <v>1</v>
      </c>
      <c r="B2" t="s">
        <v>2</v>
      </c>
      <c r="C2" t="s">
        <v>17</v>
      </c>
      <c r="D2">
        <v>0</v>
      </c>
      <c r="E2">
        <v>0</v>
      </c>
      <c r="F2">
        <f>E2*$B$12</f>
        <v>0</v>
      </c>
      <c r="G2" t="s">
        <v>23</v>
      </c>
      <c r="H2">
        <v>0</v>
      </c>
      <c r="I2">
        <v>0</v>
      </c>
      <c r="J2">
        <f>I2-$B$13</f>
        <v>-7.22</v>
      </c>
    </row>
    <row r="3" spans="1:10" x14ac:dyDescent="0.3">
      <c r="A3" s="2">
        <v>2</v>
      </c>
      <c r="B3" t="s">
        <v>3</v>
      </c>
      <c r="D3">
        <v>47</v>
      </c>
      <c r="E3">
        <f>E2+D3</f>
        <v>47</v>
      </c>
      <c r="F3">
        <f>E3*$B$12</f>
        <v>79.899999999999991</v>
      </c>
      <c r="G3" t="s">
        <v>22</v>
      </c>
      <c r="H3">
        <v>-90</v>
      </c>
      <c r="I3">
        <f>I2+H3</f>
        <v>-90</v>
      </c>
      <c r="J3">
        <f t="shared" ref="J3:J10" si="0">I3-$B$13</f>
        <v>-97.22</v>
      </c>
    </row>
    <row r="4" spans="1:10" x14ac:dyDescent="0.3">
      <c r="A4" s="2">
        <v>3</v>
      </c>
      <c r="B4" t="s">
        <v>1</v>
      </c>
      <c r="D4">
        <v>42</v>
      </c>
      <c r="E4">
        <f t="shared" ref="E4:E11" si="1">E3+D4</f>
        <v>89</v>
      </c>
      <c r="F4">
        <f t="shared" ref="F4:F11" si="2">E4*$B$12</f>
        <v>151.29999999999998</v>
      </c>
      <c r="G4" t="s">
        <v>22</v>
      </c>
      <c r="H4">
        <v>-90</v>
      </c>
      <c r="I4">
        <f t="shared" ref="I4:I6" si="3">I3+H4</f>
        <v>-180</v>
      </c>
      <c r="J4">
        <f t="shared" si="0"/>
        <v>-187.22</v>
      </c>
    </row>
    <row r="5" spans="1:10" x14ac:dyDescent="0.3">
      <c r="A5" s="2">
        <v>4</v>
      </c>
      <c r="B5" t="s">
        <v>4</v>
      </c>
      <c r="D5">
        <v>28</v>
      </c>
      <c r="E5">
        <f t="shared" si="1"/>
        <v>117</v>
      </c>
      <c r="F5">
        <f t="shared" si="2"/>
        <v>198.9</v>
      </c>
      <c r="G5" t="s">
        <v>25</v>
      </c>
      <c r="H5">
        <v>90</v>
      </c>
      <c r="I5">
        <f t="shared" si="3"/>
        <v>-90</v>
      </c>
      <c r="J5">
        <f t="shared" si="0"/>
        <v>-97.22</v>
      </c>
    </row>
    <row r="6" spans="1:10" x14ac:dyDescent="0.3">
      <c r="A6" s="2">
        <v>5</v>
      </c>
      <c r="B6" t="s">
        <v>5</v>
      </c>
      <c r="D6">
        <v>17</v>
      </c>
      <c r="E6">
        <f t="shared" si="1"/>
        <v>134</v>
      </c>
      <c r="F6">
        <f t="shared" si="2"/>
        <v>227.79999999999998</v>
      </c>
      <c r="G6" t="s">
        <v>22</v>
      </c>
      <c r="H6">
        <v>-90</v>
      </c>
      <c r="I6">
        <f t="shared" si="3"/>
        <v>-180</v>
      </c>
      <c r="J6">
        <f t="shared" si="0"/>
        <v>-187.22</v>
      </c>
    </row>
    <row r="7" spans="1:10" x14ac:dyDescent="0.3">
      <c r="A7" s="2">
        <v>6</v>
      </c>
      <c r="B7" t="s">
        <v>11</v>
      </c>
      <c r="C7" t="s">
        <v>19</v>
      </c>
      <c r="D7">
        <v>71</v>
      </c>
      <c r="E7">
        <f t="shared" si="1"/>
        <v>205</v>
      </c>
      <c r="F7">
        <f t="shared" si="2"/>
        <v>348.5</v>
      </c>
      <c r="G7" t="s">
        <v>26</v>
      </c>
      <c r="I7">
        <v>74</v>
      </c>
      <c r="J7">
        <f t="shared" si="0"/>
        <v>66.78</v>
      </c>
    </row>
    <row r="8" spans="1:10" x14ac:dyDescent="0.3">
      <c r="A8" s="2">
        <v>7</v>
      </c>
      <c r="B8" t="s">
        <v>12</v>
      </c>
      <c r="C8" t="s">
        <v>7</v>
      </c>
      <c r="D8">
        <v>8</v>
      </c>
      <c r="E8">
        <f t="shared" si="1"/>
        <v>213</v>
      </c>
      <c r="F8">
        <f t="shared" si="2"/>
        <v>362.09999999999997</v>
      </c>
      <c r="G8" t="s">
        <v>27</v>
      </c>
      <c r="H8">
        <v>0</v>
      </c>
      <c r="I8">
        <v>74</v>
      </c>
      <c r="J8">
        <f t="shared" si="0"/>
        <v>66.78</v>
      </c>
    </row>
    <row r="9" spans="1:10" x14ac:dyDescent="0.3">
      <c r="A9" s="2">
        <v>8</v>
      </c>
      <c r="B9" t="s">
        <v>8</v>
      </c>
      <c r="D9">
        <v>4</v>
      </c>
      <c r="E9">
        <f t="shared" si="1"/>
        <v>217</v>
      </c>
      <c r="F9">
        <f t="shared" si="2"/>
        <v>368.9</v>
      </c>
      <c r="G9" t="s">
        <v>28</v>
      </c>
      <c r="H9">
        <v>90</v>
      </c>
      <c r="I9">
        <f>I8+H9</f>
        <v>164</v>
      </c>
      <c r="J9">
        <f t="shared" si="0"/>
        <v>156.78</v>
      </c>
    </row>
    <row r="10" spans="1:10" x14ac:dyDescent="0.3">
      <c r="A10" s="2">
        <v>9</v>
      </c>
      <c r="B10" t="s">
        <v>9</v>
      </c>
      <c r="D10">
        <v>6</v>
      </c>
      <c r="E10">
        <f t="shared" si="1"/>
        <v>223</v>
      </c>
      <c r="F10">
        <f t="shared" si="2"/>
        <v>379.09999999999997</v>
      </c>
      <c r="G10" t="s">
        <v>22</v>
      </c>
      <c r="H10">
        <v>-90</v>
      </c>
      <c r="I10">
        <f>I9+H10</f>
        <v>74</v>
      </c>
      <c r="J10">
        <f t="shared" si="0"/>
        <v>66.78</v>
      </c>
    </row>
    <row r="11" spans="1:10" x14ac:dyDescent="0.3">
      <c r="A11" s="6">
        <v>10</v>
      </c>
      <c r="B11" s="7" t="s">
        <v>10</v>
      </c>
      <c r="C11" s="7" t="s">
        <v>18</v>
      </c>
      <c r="D11" s="7">
        <v>3</v>
      </c>
      <c r="E11" s="7">
        <f t="shared" si="1"/>
        <v>226</v>
      </c>
      <c r="F11" s="7">
        <f t="shared" si="2"/>
        <v>384.2</v>
      </c>
      <c r="G11" s="7"/>
      <c r="H11" s="7"/>
      <c r="I11" s="7"/>
      <c r="J11" s="7"/>
    </row>
    <row r="12" spans="1:10" x14ac:dyDescent="0.3">
      <c r="A12" t="s">
        <v>35</v>
      </c>
      <c r="B12">
        <v>1.7</v>
      </c>
    </row>
    <row r="13" spans="1:10" x14ac:dyDescent="0.3">
      <c r="A13" s="2" t="s">
        <v>36</v>
      </c>
      <c r="B13">
        <v>7.22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D28" sqref="D28"/>
    </sheetView>
  </sheetViews>
  <sheetFormatPr baseColWidth="12" defaultColWidth="13.33203125" defaultRowHeight="20" x14ac:dyDescent="0.3"/>
  <cols>
    <col min="1" max="1" width="12.83203125" style="2" customWidth="1"/>
    <col min="2" max="2" width="21.5" customWidth="1"/>
    <col min="3" max="3" width="31.5" customWidth="1"/>
    <col min="4" max="4" width="18.1640625" customWidth="1"/>
    <col min="5" max="5" width="16.6640625" customWidth="1"/>
    <col min="7" max="7" width="18.1640625" customWidth="1"/>
    <col min="8" max="8" width="26" customWidth="1"/>
    <col min="9" max="9" width="19.6640625" customWidth="1"/>
    <col min="10" max="10" width="21.33203125" customWidth="1"/>
  </cols>
  <sheetData>
    <row r="1" spans="1:10" ht="21" thickBot="1" x14ac:dyDescent="0.35">
      <c r="A1" s="4" t="s">
        <v>20</v>
      </c>
      <c r="B1" s="3" t="s">
        <v>0</v>
      </c>
      <c r="C1" s="3" t="s">
        <v>6</v>
      </c>
      <c r="D1" s="3" t="s">
        <v>29</v>
      </c>
      <c r="E1" s="3" t="s">
        <v>34</v>
      </c>
      <c r="F1" s="3" t="s">
        <v>30</v>
      </c>
      <c r="G1" s="3" t="s">
        <v>21</v>
      </c>
      <c r="H1" s="8" t="s">
        <v>33</v>
      </c>
      <c r="I1" s="8" t="s">
        <v>31</v>
      </c>
      <c r="J1" s="8" t="s">
        <v>32</v>
      </c>
    </row>
    <row r="2" spans="1:10" ht="21" thickTop="1" x14ac:dyDescent="0.3">
      <c r="A2" s="2">
        <v>1</v>
      </c>
      <c r="B2" t="s">
        <v>2</v>
      </c>
      <c r="C2" t="s">
        <v>17</v>
      </c>
      <c r="D2">
        <v>0</v>
      </c>
      <c r="E2">
        <v>0</v>
      </c>
      <c r="F2">
        <f>E2*$B$12</f>
        <v>0</v>
      </c>
      <c r="G2" t="s">
        <v>23</v>
      </c>
      <c r="H2">
        <v>0</v>
      </c>
      <c r="I2">
        <v>0</v>
      </c>
      <c r="J2">
        <f>I2-$B$13</f>
        <v>-7.22</v>
      </c>
    </row>
    <row r="3" spans="1:10" x14ac:dyDescent="0.3">
      <c r="A3" s="2">
        <v>2</v>
      </c>
      <c r="B3" t="s">
        <v>3</v>
      </c>
      <c r="D3">
        <v>47</v>
      </c>
      <c r="E3">
        <f>E2+D3</f>
        <v>47</v>
      </c>
      <c r="F3">
        <f>E3*$B$12</f>
        <v>79.899999999999991</v>
      </c>
      <c r="G3" t="s">
        <v>22</v>
      </c>
      <c r="H3">
        <v>-90</v>
      </c>
      <c r="I3">
        <f>I2+H3</f>
        <v>-90</v>
      </c>
      <c r="J3">
        <f t="shared" ref="J3:J10" si="0">I3-$B$13</f>
        <v>-97.22</v>
      </c>
    </row>
    <row r="4" spans="1:10" x14ac:dyDescent="0.3">
      <c r="A4" s="2">
        <v>3</v>
      </c>
      <c r="B4" t="s">
        <v>1</v>
      </c>
      <c r="D4">
        <v>42</v>
      </c>
      <c r="E4">
        <f t="shared" ref="E4:E11" si="1">E3+D4</f>
        <v>89</v>
      </c>
      <c r="F4">
        <f t="shared" ref="F4:F11" si="2">E4*$B$12</f>
        <v>151.29999999999998</v>
      </c>
      <c r="G4" t="s">
        <v>22</v>
      </c>
      <c r="H4">
        <v>-90</v>
      </c>
      <c r="I4">
        <f t="shared" ref="I4:I6" si="3">I3+H4</f>
        <v>-180</v>
      </c>
      <c r="J4">
        <f t="shared" si="0"/>
        <v>-187.22</v>
      </c>
    </row>
    <row r="5" spans="1:10" x14ac:dyDescent="0.3">
      <c r="A5" s="2">
        <v>4</v>
      </c>
      <c r="B5" t="s">
        <v>4</v>
      </c>
      <c r="D5">
        <v>28</v>
      </c>
      <c r="E5">
        <f t="shared" si="1"/>
        <v>117</v>
      </c>
      <c r="F5">
        <f t="shared" si="2"/>
        <v>198.9</v>
      </c>
      <c r="G5" t="s">
        <v>25</v>
      </c>
      <c r="H5">
        <v>90</v>
      </c>
      <c r="I5">
        <f t="shared" si="3"/>
        <v>-90</v>
      </c>
      <c r="J5">
        <f t="shared" si="0"/>
        <v>-97.22</v>
      </c>
    </row>
    <row r="6" spans="1:10" x14ac:dyDescent="0.3">
      <c r="A6" s="2">
        <v>5</v>
      </c>
      <c r="B6" t="s">
        <v>5</v>
      </c>
      <c r="D6">
        <v>17</v>
      </c>
      <c r="E6">
        <f t="shared" si="1"/>
        <v>134</v>
      </c>
      <c r="F6">
        <f t="shared" si="2"/>
        <v>227.79999999999998</v>
      </c>
      <c r="G6" t="s">
        <v>22</v>
      </c>
      <c r="H6">
        <v>-90</v>
      </c>
      <c r="I6">
        <f t="shared" si="3"/>
        <v>-180</v>
      </c>
      <c r="J6">
        <f t="shared" si="0"/>
        <v>-187.22</v>
      </c>
    </row>
    <row r="7" spans="1:10" x14ac:dyDescent="0.3">
      <c r="A7" s="2">
        <v>6</v>
      </c>
      <c r="B7" t="s">
        <v>11</v>
      </c>
      <c r="C7" t="s">
        <v>19</v>
      </c>
      <c r="D7">
        <v>71</v>
      </c>
      <c r="E7">
        <f t="shared" si="1"/>
        <v>205</v>
      </c>
      <c r="F7">
        <f t="shared" si="2"/>
        <v>348.5</v>
      </c>
      <c r="G7" t="s">
        <v>26</v>
      </c>
      <c r="I7">
        <v>74</v>
      </c>
      <c r="J7">
        <f t="shared" si="0"/>
        <v>66.78</v>
      </c>
    </row>
    <row r="8" spans="1:10" x14ac:dyDescent="0.3">
      <c r="A8" s="2">
        <v>7</v>
      </c>
      <c r="B8" t="s">
        <v>12</v>
      </c>
      <c r="C8" t="s">
        <v>7</v>
      </c>
      <c r="D8">
        <v>8</v>
      </c>
      <c r="E8">
        <f t="shared" si="1"/>
        <v>213</v>
      </c>
      <c r="F8">
        <f t="shared" si="2"/>
        <v>362.09999999999997</v>
      </c>
      <c r="G8" t="s">
        <v>27</v>
      </c>
      <c r="H8">
        <v>0</v>
      </c>
      <c r="I8">
        <v>74</v>
      </c>
      <c r="J8">
        <f t="shared" si="0"/>
        <v>66.78</v>
      </c>
    </row>
    <row r="9" spans="1:10" x14ac:dyDescent="0.3">
      <c r="A9" s="2">
        <v>8</v>
      </c>
      <c r="B9" t="s">
        <v>8</v>
      </c>
      <c r="D9">
        <v>4</v>
      </c>
      <c r="E9">
        <f t="shared" si="1"/>
        <v>217</v>
      </c>
      <c r="F9">
        <f t="shared" si="2"/>
        <v>368.9</v>
      </c>
      <c r="G9" t="s">
        <v>28</v>
      </c>
      <c r="H9">
        <v>90</v>
      </c>
      <c r="I9">
        <f>I8+H9</f>
        <v>164</v>
      </c>
      <c r="J9">
        <f t="shared" si="0"/>
        <v>156.78</v>
      </c>
    </row>
    <row r="10" spans="1:10" x14ac:dyDescent="0.3">
      <c r="A10" s="2">
        <v>9</v>
      </c>
      <c r="B10" t="s">
        <v>9</v>
      </c>
      <c r="D10">
        <v>6</v>
      </c>
      <c r="E10">
        <f t="shared" si="1"/>
        <v>223</v>
      </c>
      <c r="F10">
        <f t="shared" si="2"/>
        <v>379.09999999999997</v>
      </c>
      <c r="G10" t="s">
        <v>22</v>
      </c>
      <c r="H10">
        <v>-90</v>
      </c>
      <c r="I10">
        <f>I9+H10</f>
        <v>74</v>
      </c>
      <c r="J10">
        <f t="shared" si="0"/>
        <v>66.78</v>
      </c>
    </row>
    <row r="11" spans="1:10" x14ac:dyDescent="0.3">
      <c r="A11" s="6">
        <v>10</v>
      </c>
      <c r="B11" s="7" t="s">
        <v>10</v>
      </c>
      <c r="C11" s="7" t="s">
        <v>18</v>
      </c>
      <c r="D11" s="7">
        <v>3</v>
      </c>
      <c r="E11" s="7">
        <f t="shared" si="1"/>
        <v>226</v>
      </c>
      <c r="F11" s="7">
        <f t="shared" si="2"/>
        <v>384.2</v>
      </c>
      <c r="G11" s="7"/>
      <c r="H11" s="7"/>
      <c r="I11" s="7"/>
      <c r="J11" s="7"/>
    </row>
    <row r="12" spans="1:10" x14ac:dyDescent="0.3">
      <c r="A12" t="s">
        <v>35</v>
      </c>
      <c r="B12">
        <v>1.7</v>
      </c>
    </row>
    <row r="13" spans="1:10" x14ac:dyDescent="0.3">
      <c r="A13" s="2" t="s">
        <v>36</v>
      </c>
      <c r="B13">
        <v>7.22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メモ</vt:lpstr>
      <vt:lpstr>歩測Oct16</vt:lpstr>
      <vt:lpstr>xy座標系Oct23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motoharu</dc:creator>
  <cp:lastModifiedBy>motoharu</cp:lastModifiedBy>
  <dcterms:created xsi:type="dcterms:W3CDTF">2018-10-09T01:35:55Z</dcterms:created>
  <dcterms:modified xsi:type="dcterms:W3CDTF">2018-10-16T11:27:36Z</dcterms:modified>
</cp:coreProperties>
</file>